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звед10" sheetId="1" r:id="rId1"/>
    <sheet name="звед10Р2" sheetId="2" r:id="rId2"/>
  </sheets>
  <definedNames>
    <definedName name="Excel_BuiltIn_Print_Area_20">#REF!</definedName>
    <definedName name="_xlnm.Print_Titles" localSheetId="0">'звед10'!$13:$13</definedName>
    <definedName name="_xlnm.Print_Area" localSheetId="0">'звед10'!$A$1:$T$28</definedName>
  </definedNames>
  <calcPr fullCalcOnLoad="1"/>
</workbook>
</file>

<file path=xl/sharedStrings.xml><?xml version="1.0" encoding="utf-8"?>
<sst xmlns="http://schemas.openxmlformats.org/spreadsheetml/2006/main" count="180" uniqueCount="109">
  <si>
    <t>В тому числі:</t>
  </si>
  <si>
    <t xml:space="preserve"> 1. за головними породами:</t>
  </si>
  <si>
    <t>Дуб звичайний</t>
  </si>
  <si>
    <t>2. за типами лісорослинних умов:</t>
  </si>
  <si>
    <t>Д2</t>
  </si>
  <si>
    <t>3. за категоріями лісокультурної площі:</t>
  </si>
  <si>
    <t>зруби</t>
  </si>
  <si>
    <t>4. за сезонами створення:</t>
  </si>
  <si>
    <t>5. за методами створення:</t>
  </si>
  <si>
    <t>ручне садіння</t>
  </si>
  <si>
    <t>ЗАТВЕРДЖУЮ</t>
  </si>
  <si>
    <t>ЗВЕДЕНА</t>
  </si>
  <si>
    <r>
      <t xml:space="preserve">Категорія лісових культур </t>
    </r>
    <r>
      <rPr>
        <b/>
        <u val="single"/>
        <sz val="12"/>
        <rFont val="Arial"/>
        <family val="2"/>
      </rPr>
      <t>ДЛФ</t>
    </r>
  </si>
  <si>
    <t>Місцезнаходження (урочище, землекористувач, село, район, місцева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</si>
  <si>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</si>
  <si>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</si>
  <si>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</si>
  <si>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</si>
  <si>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</si>
  <si>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</si>
  <si>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лісокультурної площі</t>
  </si>
  <si>
    <t>Способи</t>
  </si>
  <si>
    <t>Розміщення</t>
  </si>
  <si>
    <t>Схема змішування</t>
  </si>
  <si>
    <t>Потреба у  садивному, посівному матеріалі</t>
  </si>
  <si>
    <t>створення лісових культур</t>
  </si>
  <si>
    <t>всього тис.шт., кг.</t>
  </si>
  <si>
    <t>в тому числі за головними породами</t>
  </si>
  <si>
    <t>Сзв</t>
  </si>
  <si>
    <t>Дзв</t>
  </si>
  <si>
    <t>Ял</t>
  </si>
  <si>
    <t>Підкамінське лісництво</t>
  </si>
  <si>
    <t>А. Лісові культури</t>
  </si>
  <si>
    <t>Дз</t>
  </si>
  <si>
    <t>механізов. ПКЛ-70</t>
  </si>
  <si>
    <t>10Дз</t>
  </si>
  <si>
    <t>Бродівський ДЛГ</t>
  </si>
  <si>
    <t>4</t>
  </si>
  <si>
    <t>ВСЬОГО</t>
  </si>
  <si>
    <t>Сосна звичайна</t>
  </si>
  <si>
    <t xml:space="preserve"> </t>
  </si>
  <si>
    <t>___________________</t>
  </si>
  <si>
    <t>обробітку грунту</t>
  </si>
  <si>
    <t>Дпів</t>
  </si>
  <si>
    <t>Бродівський лісгосп</t>
  </si>
  <si>
    <t>Бродівський р-н</t>
  </si>
  <si>
    <t>Вільха чорна</t>
  </si>
  <si>
    <t>В3</t>
  </si>
  <si>
    <t>С3</t>
  </si>
  <si>
    <t>С4</t>
  </si>
  <si>
    <t>Влч</t>
  </si>
  <si>
    <t>Бродівський лісгоспу</t>
  </si>
  <si>
    <t>10Влч</t>
  </si>
  <si>
    <t>Cзв</t>
  </si>
  <si>
    <r>
      <t>2,0</t>
    </r>
    <r>
      <rPr>
        <sz val="10"/>
        <rFont val="Arial Cyr"/>
        <family val="2"/>
      </rPr>
      <t>×</t>
    </r>
    <r>
      <rPr>
        <sz val="10"/>
        <rFont val="Arial"/>
        <family val="2"/>
      </rPr>
      <t>0,5</t>
    </r>
  </si>
  <si>
    <t>10Сзв</t>
  </si>
  <si>
    <t>Заболотцівське лісництво</t>
  </si>
  <si>
    <t>19</t>
  </si>
  <si>
    <t>17</t>
  </si>
  <si>
    <t>Берлинське лісництво</t>
  </si>
  <si>
    <t>механізов. ПКЛ-75-15</t>
  </si>
  <si>
    <t>7</t>
  </si>
  <si>
    <t>ПОГОДЖЕНО</t>
  </si>
  <si>
    <t>Головний лісничий</t>
  </si>
  <si>
    <t>Львівського ОУЛГ</t>
  </si>
  <si>
    <t>Целень Я.П.</t>
  </si>
  <si>
    <t>Мд</t>
  </si>
  <si>
    <t>Плд</t>
  </si>
  <si>
    <t>10Сзв,10Влч</t>
  </si>
  <si>
    <t xml:space="preserve">                             Лагодівське лісництво</t>
  </si>
  <si>
    <t>Разом</t>
  </si>
  <si>
    <t xml:space="preserve">    </t>
  </si>
  <si>
    <t xml:space="preserve">         Головний лісничий                                             Потьомкін О.М.               </t>
  </si>
  <si>
    <t xml:space="preserve">                                                </t>
  </si>
  <si>
    <t>10Дзв</t>
  </si>
  <si>
    <t>12</t>
  </si>
  <si>
    <t>восени</t>
  </si>
  <si>
    <t>Інженер лісових культур</t>
  </si>
  <si>
    <t xml:space="preserve">     Кінаш Л.Л.</t>
  </si>
  <si>
    <t xml:space="preserve">Т.в.о.директора Бродівського лісгоспу </t>
  </si>
  <si>
    <t>зруб 16р</t>
  </si>
  <si>
    <t>47</t>
  </si>
  <si>
    <t>3,0х0,7</t>
  </si>
  <si>
    <t>2,0х0,5,  2,0х1,5</t>
  </si>
  <si>
    <t>67</t>
  </si>
  <si>
    <t xml:space="preserve">  3,0х1,0</t>
  </si>
  <si>
    <t>_____________ Ониськів О.Я.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</si>
  <si>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2016</t>
    </r>
    <r>
      <rPr>
        <sz val="12"/>
        <rFont val="Arial"/>
        <family val="2"/>
      </rPr>
      <t xml:space="preserve"> рік по </t>
    </r>
    <r>
      <rPr>
        <b/>
        <u val="single"/>
        <sz val="12"/>
        <rFont val="Arial"/>
        <family val="2"/>
      </rPr>
      <t>Бродівському</t>
    </r>
    <r>
      <rPr>
        <sz val="12"/>
        <rFont val="Arial"/>
        <family val="2"/>
      </rPr>
      <t xml:space="preserve"> лісгоспу</t>
    </r>
  </si>
  <si>
    <t>88</t>
  </si>
  <si>
    <t>89</t>
  </si>
  <si>
    <t>96</t>
  </si>
  <si>
    <t>15,2</t>
  </si>
  <si>
    <t>зруб16р</t>
  </si>
  <si>
    <t>1,6га</t>
  </si>
  <si>
    <t>"___" вересня   2016 року</t>
  </si>
  <si>
    <t>7,9га</t>
  </si>
  <si>
    <t xml:space="preserve"> 2,5х0,7</t>
  </si>
  <si>
    <t>72</t>
  </si>
  <si>
    <t>3,0х1,0</t>
  </si>
  <si>
    <t>85</t>
  </si>
  <si>
    <t>10Влч,10Сзв</t>
  </si>
  <si>
    <t>2,5х0,7</t>
  </si>
  <si>
    <t>3,9га</t>
  </si>
  <si>
    <t>8,5га</t>
  </si>
  <si>
    <t>11,5га</t>
  </si>
  <si>
    <t>23,9га</t>
  </si>
  <si>
    <t>5,9га</t>
  </si>
  <si>
    <t>20</t>
  </si>
  <si>
    <t>10Сзв;10Влч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</si>
</sst>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8">
    <font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2" fillId="0" borderId="0" xfId="55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8" fillId="0" borderId="11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6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164" fontId="0" fillId="0" borderId="18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22.57421875" style="0" customWidth="1"/>
    <col min="2" max="2" width="4.140625" style="0" customWidth="1"/>
    <col min="3" max="3" width="7.28125" style="0" customWidth="1"/>
    <col min="4" max="4" width="6.7109375" style="0" customWidth="1"/>
    <col min="6" max="6" width="5.00390625" style="0" customWidth="1"/>
    <col min="7" max="7" width="5.00390625" style="16" customWidth="1"/>
    <col min="8" max="8" width="9.7109375" style="0" customWidth="1"/>
    <col min="9" max="9" width="11.8515625" style="0" customWidth="1"/>
    <col min="10" max="10" width="9.7109375" style="0" customWidth="1"/>
    <col min="11" max="11" width="9.57421875" style="0" customWidth="1"/>
    <col min="12" max="12" width="18.00390625" style="0" customWidth="1"/>
    <col min="13" max="13" width="6.140625" style="0" customWidth="1"/>
    <col min="14" max="14" width="6.421875" style="0" customWidth="1"/>
    <col min="15" max="15" width="5.8515625" style="0" customWidth="1"/>
    <col min="16" max="17" width="6.00390625" style="0" customWidth="1"/>
    <col min="18" max="18" width="6.421875" style="0" customWidth="1"/>
    <col min="19" max="19" width="0" style="0" hidden="1" customWidth="1"/>
    <col min="20" max="20" width="5.421875" style="0" customWidth="1"/>
    <col min="21" max="21" width="0" style="0" hidden="1" customWidth="1"/>
  </cols>
  <sheetData>
    <row r="1" spans="1:20" ht="15.75">
      <c r="A1" s="5"/>
      <c r="B1" s="6"/>
      <c r="C1" s="6" t="s">
        <v>62</v>
      </c>
      <c r="D1" s="5"/>
      <c r="E1" s="6"/>
      <c r="F1" s="6"/>
      <c r="G1" s="17"/>
      <c r="H1" s="5"/>
      <c r="I1" s="5"/>
      <c r="J1" s="5"/>
      <c r="K1" s="5"/>
      <c r="L1" s="7"/>
      <c r="M1" s="5"/>
      <c r="N1" s="5"/>
      <c r="O1" s="5"/>
      <c r="P1" s="6" t="s">
        <v>10</v>
      </c>
      <c r="Q1" s="5"/>
      <c r="R1" s="5"/>
      <c r="S1" s="5"/>
      <c r="T1" s="5"/>
    </row>
    <row r="2" spans="1:21" ht="15">
      <c r="A2" s="8"/>
      <c r="B2" s="9"/>
      <c r="C2" s="9" t="s">
        <v>63</v>
      </c>
      <c r="D2" s="8"/>
      <c r="E2" s="9"/>
      <c r="F2" s="9"/>
      <c r="G2" s="18"/>
      <c r="H2" s="8"/>
      <c r="I2" s="8"/>
      <c r="J2" s="8"/>
      <c r="K2" s="8"/>
      <c r="L2" s="105" t="s">
        <v>79</v>
      </c>
      <c r="M2" s="105"/>
      <c r="N2" s="105"/>
      <c r="O2" s="105"/>
      <c r="P2" s="105"/>
      <c r="Q2" s="105"/>
      <c r="R2" s="105"/>
      <c r="S2" s="105"/>
      <c r="T2" s="105"/>
      <c r="U2" s="13"/>
    </row>
    <row r="3" spans="1:21" ht="15">
      <c r="A3" s="8"/>
      <c r="B3" s="9"/>
      <c r="C3" s="9" t="s">
        <v>64</v>
      </c>
      <c r="D3" s="8"/>
      <c r="E3" s="9"/>
      <c r="F3" s="9"/>
      <c r="G3" s="18"/>
      <c r="H3" s="8"/>
      <c r="I3" s="8"/>
      <c r="J3" s="8"/>
      <c r="K3" s="8"/>
      <c r="L3" s="10"/>
      <c r="M3" s="18" t="s">
        <v>86</v>
      </c>
      <c r="N3" s="18"/>
      <c r="O3" s="18"/>
      <c r="P3" s="18"/>
      <c r="S3" s="18" t="s">
        <v>40</v>
      </c>
      <c r="T3" s="18"/>
      <c r="U3" s="16"/>
    </row>
    <row r="4" spans="1:20" ht="15">
      <c r="A4" s="18" t="s">
        <v>41</v>
      </c>
      <c r="B4" s="18"/>
      <c r="C4" s="18" t="s">
        <v>65</v>
      </c>
      <c r="D4" s="18"/>
      <c r="E4" s="18"/>
      <c r="F4" s="18"/>
      <c r="G4" s="18"/>
      <c r="H4" s="8"/>
      <c r="I4" s="8"/>
      <c r="J4" s="8"/>
      <c r="K4" s="8"/>
      <c r="L4" s="10"/>
      <c r="M4" s="8"/>
      <c r="N4" s="8"/>
      <c r="O4" s="8"/>
      <c r="P4" s="8"/>
      <c r="Q4" s="8"/>
      <c r="R4" s="8"/>
      <c r="S4" s="8"/>
      <c r="T4" s="8"/>
    </row>
    <row r="5" spans="2:12" ht="12.75">
      <c r="B5" s="11"/>
      <c r="C5" s="11"/>
      <c r="D5" s="11"/>
      <c r="E5" s="11"/>
      <c r="F5" s="11"/>
      <c r="L5" s="12"/>
    </row>
    <row r="6" spans="1:20" ht="18">
      <c r="A6" s="104" t="s">
        <v>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32"/>
    </row>
    <row r="7" spans="1:21" ht="15.75">
      <c r="A7" s="105" t="s">
        <v>87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9"/>
    </row>
    <row r="8" spans="1:21" ht="21.75" customHeight="1">
      <c r="A8" s="105" t="s">
        <v>12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4"/>
    </row>
    <row r="9" spans="1:21" ht="1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1:21" ht="12.75" customHeight="1">
      <c r="A10" s="108" t="s">
        <v>13</v>
      </c>
      <c r="B10" s="108" t="s">
        <v>14</v>
      </c>
      <c r="C10" s="108" t="s">
        <v>15</v>
      </c>
      <c r="D10" s="108" t="s">
        <v>16</v>
      </c>
      <c r="E10" s="108" t="s">
        <v>17</v>
      </c>
      <c r="F10" s="108" t="s">
        <v>18</v>
      </c>
      <c r="G10" s="113" t="s">
        <v>19</v>
      </c>
      <c r="H10" s="108" t="s">
        <v>20</v>
      </c>
      <c r="I10" s="109" t="s">
        <v>21</v>
      </c>
      <c r="J10" s="109"/>
      <c r="K10" s="108" t="s">
        <v>22</v>
      </c>
      <c r="L10" s="109" t="s">
        <v>23</v>
      </c>
      <c r="M10" s="109" t="s">
        <v>24</v>
      </c>
      <c r="N10" s="109"/>
      <c r="O10" s="109"/>
      <c r="P10" s="109"/>
      <c r="Q10" s="109"/>
      <c r="R10" s="109"/>
      <c r="S10" s="109"/>
      <c r="T10" s="109"/>
      <c r="U10" s="109"/>
    </row>
    <row r="11" spans="1:21" ht="22.5" customHeight="1">
      <c r="A11" s="108"/>
      <c r="B11" s="108"/>
      <c r="C11" s="108"/>
      <c r="D11" s="108"/>
      <c r="E11" s="108"/>
      <c r="F11" s="108"/>
      <c r="G11" s="113"/>
      <c r="H11" s="108"/>
      <c r="I11" s="108" t="s">
        <v>42</v>
      </c>
      <c r="J11" s="108" t="s">
        <v>25</v>
      </c>
      <c r="K11" s="108"/>
      <c r="L11" s="109"/>
      <c r="M11" s="108" t="s">
        <v>26</v>
      </c>
      <c r="N11" s="109" t="s">
        <v>27</v>
      </c>
      <c r="O11" s="109"/>
      <c r="P11" s="109"/>
      <c r="Q11" s="109"/>
      <c r="R11" s="109"/>
      <c r="S11" s="109"/>
      <c r="T11" s="109"/>
      <c r="U11" s="109"/>
    </row>
    <row r="12" spans="1:21" ht="110.25" customHeight="1">
      <c r="A12" s="108"/>
      <c r="B12" s="108"/>
      <c r="C12" s="108"/>
      <c r="D12" s="108"/>
      <c r="E12" s="108"/>
      <c r="F12" s="108"/>
      <c r="G12" s="113"/>
      <c r="H12" s="108"/>
      <c r="I12" s="108"/>
      <c r="J12" s="108"/>
      <c r="K12" s="108"/>
      <c r="L12" s="109"/>
      <c r="M12" s="108"/>
      <c r="N12" s="33" t="s">
        <v>28</v>
      </c>
      <c r="O12" s="21" t="s">
        <v>43</v>
      </c>
      <c r="P12" s="21" t="s">
        <v>30</v>
      </c>
      <c r="Q12" s="33" t="s">
        <v>50</v>
      </c>
      <c r="R12" s="33" t="s">
        <v>29</v>
      </c>
      <c r="S12" s="46" t="s">
        <v>66</v>
      </c>
      <c r="T12" s="94" t="s">
        <v>67</v>
      </c>
      <c r="U12" s="47"/>
    </row>
    <row r="13" spans="1:21" ht="14.25" customHeight="1">
      <c r="A13" s="48">
        <v>1</v>
      </c>
      <c r="B13" s="48">
        <v>2</v>
      </c>
      <c r="C13" s="48">
        <v>3</v>
      </c>
      <c r="D13" s="48">
        <v>4</v>
      </c>
      <c r="E13" s="48">
        <v>5</v>
      </c>
      <c r="F13" s="48">
        <v>6</v>
      </c>
      <c r="G13" s="49">
        <v>7</v>
      </c>
      <c r="H13" s="48">
        <v>8</v>
      </c>
      <c r="I13" s="48">
        <v>9</v>
      </c>
      <c r="J13" s="48">
        <v>10</v>
      </c>
      <c r="K13" s="48">
        <v>11</v>
      </c>
      <c r="L13" s="25">
        <v>12</v>
      </c>
      <c r="M13" s="48">
        <v>13</v>
      </c>
      <c r="N13" s="48">
        <v>14</v>
      </c>
      <c r="O13" s="48">
        <v>15</v>
      </c>
      <c r="P13" s="48">
        <v>16</v>
      </c>
      <c r="Q13" s="48">
        <v>17</v>
      </c>
      <c r="R13" s="48">
        <v>18</v>
      </c>
      <c r="S13" s="48">
        <v>19</v>
      </c>
      <c r="T13" s="48">
        <v>19</v>
      </c>
      <c r="U13" s="50"/>
    </row>
    <row r="14" spans="1:21" ht="27" customHeight="1">
      <c r="A14" s="56"/>
      <c r="B14" s="57"/>
      <c r="C14" s="58"/>
      <c r="D14" s="58"/>
      <c r="E14" s="59"/>
      <c r="F14" s="57"/>
      <c r="G14" s="60"/>
      <c r="H14" s="61"/>
      <c r="I14" s="110" t="s">
        <v>59</v>
      </c>
      <c r="J14" s="111"/>
      <c r="K14" s="112"/>
      <c r="L14" s="63"/>
      <c r="M14" s="64"/>
      <c r="N14" s="56"/>
      <c r="O14" s="56"/>
      <c r="P14" s="64"/>
      <c r="Q14" s="56"/>
      <c r="R14" s="56"/>
      <c r="S14" s="65"/>
      <c r="T14" s="65"/>
      <c r="U14" s="65"/>
    </row>
    <row r="15" spans="1:21" ht="27" customHeight="1">
      <c r="A15" s="51" t="s">
        <v>32</v>
      </c>
      <c r="B15" s="57">
        <v>1</v>
      </c>
      <c r="C15" s="22" t="s">
        <v>88</v>
      </c>
      <c r="D15" s="22" t="s">
        <v>61</v>
      </c>
      <c r="E15" s="52">
        <v>3</v>
      </c>
      <c r="F15" s="21" t="s">
        <v>28</v>
      </c>
      <c r="G15" s="21" t="s">
        <v>47</v>
      </c>
      <c r="H15" s="24" t="s">
        <v>80</v>
      </c>
      <c r="I15" s="24" t="s">
        <v>60</v>
      </c>
      <c r="J15" s="25" t="s">
        <v>9</v>
      </c>
      <c r="K15" s="31" t="s">
        <v>54</v>
      </c>
      <c r="L15" s="24" t="s">
        <v>108</v>
      </c>
      <c r="M15" s="101">
        <f>N15+O15+P15+Q15+R15+T15</f>
        <v>26</v>
      </c>
      <c r="N15" s="33">
        <v>24</v>
      </c>
      <c r="O15" s="33"/>
      <c r="P15" s="52"/>
      <c r="Q15" s="52">
        <v>2</v>
      </c>
      <c r="R15" s="33"/>
      <c r="S15" s="33">
        <v>3.6</v>
      </c>
      <c r="T15" s="66"/>
      <c r="U15" s="66"/>
    </row>
    <row r="16" spans="1:21" ht="27" customHeight="1">
      <c r="A16" s="47" t="s">
        <v>44</v>
      </c>
      <c r="B16" s="57">
        <v>2</v>
      </c>
      <c r="C16" s="22" t="s">
        <v>88</v>
      </c>
      <c r="D16" s="22" t="s">
        <v>58</v>
      </c>
      <c r="E16" s="52">
        <v>2.3</v>
      </c>
      <c r="F16" s="21" t="s">
        <v>28</v>
      </c>
      <c r="G16" s="21" t="s">
        <v>47</v>
      </c>
      <c r="H16" s="24" t="s">
        <v>80</v>
      </c>
      <c r="I16" s="24" t="s">
        <v>60</v>
      </c>
      <c r="J16" s="25" t="s">
        <v>9</v>
      </c>
      <c r="K16" s="31" t="s">
        <v>54</v>
      </c>
      <c r="L16" s="25" t="s">
        <v>55</v>
      </c>
      <c r="M16" s="101">
        <f>N16+O16+P16+Q16+R16+T16</f>
        <v>9</v>
      </c>
      <c r="N16" s="33">
        <v>9</v>
      </c>
      <c r="O16" s="33"/>
      <c r="P16" s="52"/>
      <c r="Q16" s="52"/>
      <c r="R16" s="33"/>
      <c r="S16" s="33"/>
      <c r="T16" s="66"/>
      <c r="U16" s="66"/>
    </row>
    <row r="17" spans="1:21" ht="27" customHeight="1">
      <c r="A17" s="47" t="s">
        <v>45</v>
      </c>
      <c r="B17" s="33">
        <v>3</v>
      </c>
      <c r="C17" s="22" t="s">
        <v>89</v>
      </c>
      <c r="D17" s="22" t="s">
        <v>57</v>
      </c>
      <c r="E17" s="52">
        <v>4.7</v>
      </c>
      <c r="F17" s="21" t="s">
        <v>50</v>
      </c>
      <c r="G17" s="57" t="s">
        <v>49</v>
      </c>
      <c r="H17" s="24" t="s">
        <v>80</v>
      </c>
      <c r="I17" s="24" t="s">
        <v>60</v>
      </c>
      <c r="J17" s="25" t="s">
        <v>9</v>
      </c>
      <c r="K17" s="24" t="s">
        <v>85</v>
      </c>
      <c r="L17" s="24" t="s">
        <v>52</v>
      </c>
      <c r="M17" s="101">
        <f>N17+O17+P17+Q17+R17+T17</f>
        <v>15.5</v>
      </c>
      <c r="N17" s="33"/>
      <c r="O17" s="33"/>
      <c r="P17" s="52"/>
      <c r="Q17" s="52">
        <v>15.5</v>
      </c>
      <c r="R17" s="33"/>
      <c r="S17" s="33"/>
      <c r="T17" s="66"/>
      <c r="U17" s="66"/>
    </row>
    <row r="18" spans="1:21" ht="27" customHeight="1">
      <c r="A18" s="47"/>
      <c r="B18" s="33">
        <v>4</v>
      </c>
      <c r="C18" s="22" t="s">
        <v>90</v>
      </c>
      <c r="D18" s="22" t="s">
        <v>75</v>
      </c>
      <c r="E18" s="52">
        <v>2.6</v>
      </c>
      <c r="F18" s="21" t="s">
        <v>53</v>
      </c>
      <c r="G18" s="21" t="s">
        <v>47</v>
      </c>
      <c r="H18" s="24" t="s">
        <v>80</v>
      </c>
      <c r="I18" s="24" t="s">
        <v>60</v>
      </c>
      <c r="J18" s="25" t="s">
        <v>9</v>
      </c>
      <c r="K18" s="31" t="s">
        <v>54</v>
      </c>
      <c r="L18" s="24" t="s">
        <v>108</v>
      </c>
      <c r="M18" s="101">
        <f>N18+O18+P18+Q18+R18+T18</f>
        <v>22.7</v>
      </c>
      <c r="N18" s="33">
        <v>21</v>
      </c>
      <c r="O18" s="33"/>
      <c r="P18" s="52"/>
      <c r="Q18" s="52">
        <v>1.7</v>
      </c>
      <c r="R18" s="33"/>
      <c r="S18" s="33">
        <v>2.8</v>
      </c>
      <c r="T18" s="68"/>
      <c r="U18" s="66"/>
    </row>
    <row r="19" spans="1:21" s="38" customFormat="1" ht="27" customHeight="1">
      <c r="A19" s="69"/>
      <c r="B19" s="106" t="s">
        <v>38</v>
      </c>
      <c r="C19" s="106"/>
      <c r="D19" s="106"/>
      <c r="E19" s="34">
        <f>E18+E17+E16+E15</f>
        <v>12.600000000000001</v>
      </c>
      <c r="F19" s="33"/>
      <c r="G19" s="35"/>
      <c r="H19" s="25"/>
      <c r="I19" s="36"/>
      <c r="J19" s="36"/>
      <c r="K19" s="36"/>
      <c r="L19" s="36"/>
      <c r="M19" s="34">
        <f aca="true" t="shared" si="0" ref="M19:T19">M18+M17+M16+M15</f>
        <v>73.2</v>
      </c>
      <c r="N19" s="34">
        <f t="shared" si="0"/>
        <v>54</v>
      </c>
      <c r="O19" s="34">
        <f t="shared" si="0"/>
        <v>0</v>
      </c>
      <c r="P19" s="34">
        <f t="shared" si="0"/>
        <v>0</v>
      </c>
      <c r="Q19" s="34">
        <f t="shared" si="0"/>
        <v>19.2</v>
      </c>
      <c r="R19" s="34">
        <f t="shared" si="0"/>
        <v>0</v>
      </c>
      <c r="S19" s="34">
        <f t="shared" si="0"/>
        <v>6.4</v>
      </c>
      <c r="T19" s="34">
        <f t="shared" si="0"/>
        <v>0</v>
      </c>
      <c r="U19" s="68"/>
    </row>
    <row r="20" spans="1:21" s="38" customFormat="1" ht="27" customHeight="1">
      <c r="A20" s="70"/>
      <c r="B20" s="67"/>
      <c r="C20" s="71"/>
      <c r="D20" s="71"/>
      <c r="E20" s="72"/>
      <c r="F20" s="67"/>
      <c r="G20" s="73"/>
      <c r="H20" s="70"/>
      <c r="I20" s="95" t="s">
        <v>56</v>
      </c>
      <c r="J20" s="62"/>
      <c r="K20" s="62"/>
      <c r="L20" s="74"/>
      <c r="M20" s="67"/>
      <c r="N20" s="75"/>
      <c r="O20" s="70"/>
      <c r="P20" s="75"/>
      <c r="Q20" s="70"/>
      <c r="R20" s="70"/>
      <c r="S20" s="74"/>
      <c r="T20" s="74"/>
      <c r="U20" s="74"/>
    </row>
    <row r="21" spans="1:21" s="38" customFormat="1" ht="27" customHeight="1">
      <c r="A21" s="76" t="s">
        <v>32</v>
      </c>
      <c r="B21" s="68">
        <v>1</v>
      </c>
      <c r="C21" s="77" t="s">
        <v>84</v>
      </c>
      <c r="D21" s="78">
        <v>28</v>
      </c>
      <c r="E21" s="79">
        <v>3</v>
      </c>
      <c r="F21" s="68" t="s">
        <v>28</v>
      </c>
      <c r="G21" s="74" t="s">
        <v>48</v>
      </c>
      <c r="H21" s="74" t="s">
        <v>80</v>
      </c>
      <c r="I21" s="74" t="s">
        <v>34</v>
      </c>
      <c r="J21" s="74" t="s">
        <v>9</v>
      </c>
      <c r="K21" s="74" t="s">
        <v>83</v>
      </c>
      <c r="L21" s="37" t="s">
        <v>68</v>
      </c>
      <c r="M21" s="101">
        <f>N21+O21+P21+Q21+R21+T21</f>
        <v>26.7</v>
      </c>
      <c r="N21" s="39">
        <v>25</v>
      </c>
      <c r="O21" s="74"/>
      <c r="P21" s="74"/>
      <c r="Q21" s="40">
        <v>1.7</v>
      </c>
      <c r="R21" s="74"/>
      <c r="S21" s="81"/>
      <c r="T21" s="81"/>
      <c r="U21" s="74"/>
    </row>
    <row r="22" spans="1:21" s="38" customFormat="1" ht="27" customHeight="1">
      <c r="A22" s="70" t="s">
        <v>44</v>
      </c>
      <c r="B22" s="68">
        <v>2</v>
      </c>
      <c r="C22" s="77" t="s">
        <v>97</v>
      </c>
      <c r="D22" s="102">
        <v>2</v>
      </c>
      <c r="E22" s="68">
        <v>3.6</v>
      </c>
      <c r="F22" s="68" t="s">
        <v>50</v>
      </c>
      <c r="G22" s="74" t="s">
        <v>49</v>
      </c>
      <c r="H22" s="74" t="s">
        <v>80</v>
      </c>
      <c r="I22" s="74" t="s">
        <v>34</v>
      </c>
      <c r="J22" s="74" t="s">
        <v>9</v>
      </c>
      <c r="K22" s="74" t="s">
        <v>83</v>
      </c>
      <c r="L22" s="37" t="s">
        <v>100</v>
      </c>
      <c r="M22" s="101">
        <f>N22+O22+P22+Q22+R22+T22</f>
        <v>15.3</v>
      </c>
      <c r="N22" s="39">
        <v>5</v>
      </c>
      <c r="O22" s="74"/>
      <c r="P22" s="74"/>
      <c r="Q22" s="40">
        <v>10.3</v>
      </c>
      <c r="R22" s="74"/>
      <c r="S22" s="80"/>
      <c r="T22" s="80"/>
      <c r="U22" s="74"/>
    </row>
    <row r="23" spans="1:21" s="38" customFormat="1" ht="27" customHeight="1">
      <c r="A23" s="70" t="s">
        <v>45</v>
      </c>
      <c r="B23" s="68">
        <v>3</v>
      </c>
      <c r="C23" s="77" t="s">
        <v>97</v>
      </c>
      <c r="D23" s="102">
        <v>4</v>
      </c>
      <c r="E23" s="68">
        <v>0.2</v>
      </c>
      <c r="F23" s="68" t="s">
        <v>50</v>
      </c>
      <c r="G23" s="74" t="s">
        <v>49</v>
      </c>
      <c r="H23" s="74" t="s">
        <v>80</v>
      </c>
      <c r="I23" s="74" t="s">
        <v>34</v>
      </c>
      <c r="J23" s="74" t="s">
        <v>9</v>
      </c>
      <c r="K23" s="74" t="s">
        <v>98</v>
      </c>
      <c r="L23" s="74" t="s">
        <v>52</v>
      </c>
      <c r="M23" s="101">
        <f>N23+O23+P23+Q23+R23+T23</f>
        <v>0.7</v>
      </c>
      <c r="N23" s="39"/>
      <c r="O23" s="74"/>
      <c r="P23" s="74"/>
      <c r="Q23" s="40">
        <v>0.7</v>
      </c>
      <c r="R23" s="74"/>
      <c r="S23" s="80"/>
      <c r="T23" s="80"/>
      <c r="U23" s="74"/>
    </row>
    <row r="24" spans="1:21" s="38" customFormat="1" ht="27" customHeight="1">
      <c r="A24" s="68"/>
      <c r="B24" s="68">
        <v>4</v>
      </c>
      <c r="C24" s="77" t="s">
        <v>99</v>
      </c>
      <c r="D24" s="102">
        <v>21</v>
      </c>
      <c r="E24" s="68">
        <v>0.6</v>
      </c>
      <c r="F24" s="68" t="s">
        <v>28</v>
      </c>
      <c r="G24" s="74" t="s">
        <v>48</v>
      </c>
      <c r="H24" s="74" t="s">
        <v>80</v>
      </c>
      <c r="I24" s="74" t="s">
        <v>34</v>
      </c>
      <c r="J24" s="74" t="s">
        <v>9</v>
      </c>
      <c r="K24" s="74" t="s">
        <v>83</v>
      </c>
      <c r="L24" s="37" t="s">
        <v>68</v>
      </c>
      <c r="M24" s="101">
        <f>N24+O24+P24+Q24+R24+T24</f>
        <v>4.7</v>
      </c>
      <c r="N24" s="39">
        <v>4</v>
      </c>
      <c r="O24" s="82">
        <f>SUM(O21:O23)</f>
        <v>0</v>
      </c>
      <c r="P24" s="82">
        <f>SUM(P21:P23)</f>
        <v>0</v>
      </c>
      <c r="Q24" s="40">
        <v>0.7</v>
      </c>
      <c r="R24" s="82">
        <f>SUM(R22:R23)</f>
        <v>0</v>
      </c>
      <c r="S24" s="82">
        <f>SUM(S22:S23)</f>
        <v>0</v>
      </c>
      <c r="T24" s="82">
        <f>SUM(T22:T23)</f>
        <v>0</v>
      </c>
      <c r="U24" s="70"/>
    </row>
    <row r="25" spans="1:21" s="38" customFormat="1" ht="27" customHeight="1" thickBot="1">
      <c r="A25" s="68"/>
      <c r="B25" s="41"/>
      <c r="C25" s="41"/>
      <c r="D25" s="41"/>
      <c r="E25" s="42">
        <f>E24+E23+E22+E21</f>
        <v>7.4</v>
      </c>
      <c r="F25" s="42"/>
      <c r="G25" s="43"/>
      <c r="H25" s="15"/>
      <c r="I25" s="15"/>
      <c r="J25" s="15"/>
      <c r="K25" s="44"/>
      <c r="L25" s="15"/>
      <c r="M25" s="45"/>
      <c r="N25" s="42">
        <f>N24+N23+N22+N21</f>
        <v>34</v>
      </c>
      <c r="O25" s="84"/>
      <c r="P25" s="85"/>
      <c r="Q25" s="67"/>
      <c r="R25" s="67"/>
      <c r="S25" s="68"/>
      <c r="T25" s="68"/>
      <c r="U25" s="68"/>
    </row>
    <row r="26" spans="1:21" ht="27" customHeight="1">
      <c r="A26" s="76" t="s">
        <v>32</v>
      </c>
      <c r="B26" s="67"/>
      <c r="C26" s="71"/>
      <c r="D26" s="71"/>
      <c r="E26" s="70"/>
      <c r="F26" s="70"/>
      <c r="G26" s="73"/>
      <c r="H26" s="82"/>
      <c r="I26" s="96" t="s">
        <v>69</v>
      </c>
      <c r="J26" s="96"/>
      <c r="K26" s="97"/>
      <c r="L26" s="83"/>
      <c r="M26" s="68"/>
      <c r="N26" s="27"/>
      <c r="O26" s="27"/>
      <c r="P26" s="28"/>
      <c r="Q26" s="27"/>
      <c r="R26" s="27"/>
      <c r="S26" s="87"/>
      <c r="T26" s="28"/>
      <c r="U26" s="93"/>
    </row>
    <row r="27" spans="1:21" ht="27" customHeight="1">
      <c r="A27" s="70" t="s">
        <v>51</v>
      </c>
      <c r="B27" s="68">
        <v>1</v>
      </c>
      <c r="C27" s="33">
        <v>66</v>
      </c>
      <c r="D27" s="22" t="s">
        <v>91</v>
      </c>
      <c r="E27" s="23">
        <v>2.3</v>
      </c>
      <c r="F27" s="21" t="s">
        <v>33</v>
      </c>
      <c r="G27" s="21" t="s">
        <v>48</v>
      </c>
      <c r="H27" s="24" t="s">
        <v>92</v>
      </c>
      <c r="I27" s="25" t="s">
        <v>34</v>
      </c>
      <c r="J27" s="25" t="s">
        <v>9</v>
      </c>
      <c r="K27" s="24" t="s">
        <v>96</v>
      </c>
      <c r="L27" s="24" t="s">
        <v>74</v>
      </c>
      <c r="M27" s="101">
        <f>N27+O27+P27+Q27+R27+T27</f>
        <v>13.2</v>
      </c>
      <c r="N27" s="54"/>
      <c r="O27" s="54"/>
      <c r="P27" s="54"/>
      <c r="Q27" s="54"/>
      <c r="R27" s="54">
        <v>13.2</v>
      </c>
      <c r="S27" s="54"/>
      <c r="T27" s="54"/>
      <c r="U27" s="93"/>
    </row>
    <row r="28" spans="1:21" ht="27" customHeight="1">
      <c r="A28" s="61"/>
      <c r="B28" s="106" t="s">
        <v>38</v>
      </c>
      <c r="C28" s="106"/>
      <c r="D28" s="106"/>
      <c r="E28" s="54">
        <f>SUM(E27:E27)</f>
        <v>2.3</v>
      </c>
      <c r="F28" s="53"/>
      <c r="G28" s="53"/>
      <c r="H28" s="29"/>
      <c r="I28" s="29"/>
      <c r="J28" s="29"/>
      <c r="K28" s="86"/>
      <c r="L28" s="55"/>
      <c r="M28" s="54">
        <f aca="true" t="shared" si="1" ref="M28:T28">SUM(M27:M27)</f>
        <v>13.2</v>
      </c>
      <c r="N28" s="54">
        <f t="shared" si="1"/>
        <v>0</v>
      </c>
      <c r="O28" s="54">
        <f t="shared" si="1"/>
        <v>0</v>
      </c>
      <c r="P28" s="54">
        <f t="shared" si="1"/>
        <v>0</v>
      </c>
      <c r="Q28" s="54">
        <f t="shared" si="1"/>
        <v>0</v>
      </c>
      <c r="R28" s="54">
        <f t="shared" si="1"/>
        <v>13.2</v>
      </c>
      <c r="S28" s="54">
        <f t="shared" si="1"/>
        <v>0</v>
      </c>
      <c r="T28" s="54">
        <f t="shared" si="1"/>
        <v>0</v>
      </c>
      <c r="U28" s="87"/>
    </row>
    <row r="29" spans="1:13" ht="27" customHeight="1">
      <c r="A29" s="87"/>
      <c r="B29" s="88"/>
      <c r="C29" s="89"/>
      <c r="D29" s="89"/>
      <c r="E29" s="90"/>
      <c r="F29" s="88"/>
      <c r="G29" s="91"/>
      <c r="H29" s="87"/>
      <c r="I29" s="98" t="s">
        <v>31</v>
      </c>
      <c r="J29" s="99"/>
      <c r="K29" s="100"/>
      <c r="L29" s="25"/>
      <c r="M29" s="103"/>
    </row>
    <row r="30" spans="1:20" ht="27" customHeight="1">
      <c r="A30" s="92" t="s">
        <v>32</v>
      </c>
      <c r="B30" s="21">
        <v>1</v>
      </c>
      <c r="C30" s="22" t="s">
        <v>58</v>
      </c>
      <c r="D30" s="22" t="s">
        <v>37</v>
      </c>
      <c r="E30" s="23">
        <v>0.6</v>
      </c>
      <c r="F30" s="21" t="s">
        <v>33</v>
      </c>
      <c r="G30" s="21" t="s">
        <v>4</v>
      </c>
      <c r="H30" s="24" t="s">
        <v>80</v>
      </c>
      <c r="I30" s="25" t="s">
        <v>34</v>
      </c>
      <c r="J30" s="25" t="s">
        <v>9</v>
      </c>
      <c r="K30" s="30" t="s">
        <v>101</v>
      </c>
      <c r="L30" s="25" t="s">
        <v>35</v>
      </c>
      <c r="M30" s="101">
        <f>N30+O30+P30+Q30+R30+T30</f>
        <v>3.4</v>
      </c>
      <c r="N30" s="87"/>
      <c r="O30" s="87"/>
      <c r="P30" s="87"/>
      <c r="Q30" s="87"/>
      <c r="R30" s="27">
        <v>3.4</v>
      </c>
      <c r="S30" s="87"/>
      <c r="T30" s="87"/>
    </row>
    <row r="31" spans="1:20" ht="27" customHeight="1">
      <c r="A31" s="47" t="s">
        <v>36</v>
      </c>
      <c r="B31" s="21">
        <v>2</v>
      </c>
      <c r="C31" s="22" t="s">
        <v>81</v>
      </c>
      <c r="D31" s="22" t="s">
        <v>107</v>
      </c>
      <c r="E31" s="23">
        <v>1</v>
      </c>
      <c r="F31" s="21" t="s">
        <v>33</v>
      </c>
      <c r="G31" s="21" t="s">
        <v>4</v>
      </c>
      <c r="H31" s="24" t="s">
        <v>80</v>
      </c>
      <c r="I31" s="25" t="s">
        <v>34</v>
      </c>
      <c r="J31" s="25" t="s">
        <v>9</v>
      </c>
      <c r="K31" s="30" t="s">
        <v>82</v>
      </c>
      <c r="L31" s="25" t="s">
        <v>35</v>
      </c>
      <c r="M31" s="26">
        <f>N26+O26+P26+Q26+R26</f>
        <v>0</v>
      </c>
      <c r="N31" s="87"/>
      <c r="O31" s="87"/>
      <c r="P31" s="87"/>
      <c r="Q31" s="87"/>
      <c r="R31" s="27">
        <v>4.7</v>
      </c>
      <c r="S31" s="87"/>
      <c r="T31" s="87"/>
    </row>
    <row r="32" spans="1:20" ht="27" customHeight="1">
      <c r="A32" s="92"/>
      <c r="B32" s="106" t="s">
        <v>38</v>
      </c>
      <c r="C32" s="106"/>
      <c r="D32" s="106"/>
      <c r="E32" s="54">
        <f>E31+E30</f>
        <v>1.6</v>
      </c>
      <c r="F32" s="53" t="s">
        <v>73</v>
      </c>
      <c r="G32" s="53"/>
      <c r="H32" s="87"/>
      <c r="I32" s="29"/>
      <c r="J32" s="29"/>
      <c r="K32" s="29"/>
      <c r="L32" s="55"/>
      <c r="M32" s="54">
        <f aca="true" t="shared" si="2" ref="M32:T32">M31+M30</f>
        <v>3.4</v>
      </c>
      <c r="N32" s="54">
        <f t="shared" si="2"/>
        <v>0</v>
      </c>
      <c r="O32" s="54">
        <f t="shared" si="2"/>
        <v>0</v>
      </c>
      <c r="P32" s="54">
        <f t="shared" si="2"/>
        <v>0</v>
      </c>
      <c r="Q32" s="54">
        <f t="shared" si="2"/>
        <v>0</v>
      </c>
      <c r="R32" s="54">
        <f t="shared" si="2"/>
        <v>8.1</v>
      </c>
      <c r="S32" s="54">
        <f t="shared" si="2"/>
        <v>0</v>
      </c>
      <c r="T32" s="54">
        <f t="shared" si="2"/>
        <v>0</v>
      </c>
    </row>
    <row r="33" spans="1:20" ht="27" customHeight="1">
      <c r="A33" s="87"/>
      <c r="B33" s="107" t="s">
        <v>70</v>
      </c>
      <c r="C33" s="107"/>
      <c r="D33" s="107"/>
      <c r="E33" s="54">
        <f>E32+E28+E25+E19</f>
        <v>23.900000000000002</v>
      </c>
      <c r="F33" s="87"/>
      <c r="G33" s="91"/>
      <c r="H33" s="87"/>
      <c r="I33" s="87"/>
      <c r="J33" s="87"/>
      <c r="K33" s="87"/>
      <c r="L33" s="87"/>
      <c r="M33" s="54">
        <f aca="true" t="shared" si="3" ref="M33:T33">M32+M28+M25+M19</f>
        <v>89.8</v>
      </c>
      <c r="N33" s="54">
        <f t="shared" si="3"/>
        <v>88</v>
      </c>
      <c r="O33" s="54">
        <f t="shared" si="3"/>
        <v>0</v>
      </c>
      <c r="P33" s="54">
        <f t="shared" si="3"/>
        <v>0</v>
      </c>
      <c r="Q33" s="54">
        <f t="shared" si="3"/>
        <v>19.2</v>
      </c>
      <c r="R33" s="54">
        <f t="shared" si="3"/>
        <v>21.299999999999997</v>
      </c>
      <c r="S33" s="54">
        <f t="shared" si="3"/>
        <v>6.4</v>
      </c>
      <c r="T33" s="54">
        <f t="shared" si="3"/>
        <v>0</v>
      </c>
    </row>
    <row r="34" ht="12.75">
      <c r="O34" t="s">
        <v>40</v>
      </c>
    </row>
    <row r="40" ht="12.75">
      <c r="H40" t="s">
        <v>71</v>
      </c>
    </row>
  </sheetData>
  <sheetProtection selectLockedCells="1" selectUnlockedCells="1"/>
  <mergeCells count="25">
    <mergeCell ref="L2:T2"/>
    <mergeCell ref="A6:S6"/>
    <mergeCell ref="A7:T7"/>
    <mergeCell ref="A8:T8"/>
    <mergeCell ref="A10:A12"/>
    <mergeCell ref="I10:J10"/>
    <mergeCell ref="J11:J12"/>
    <mergeCell ref="G10:G12"/>
    <mergeCell ref="H10:H12"/>
    <mergeCell ref="M10:U10"/>
    <mergeCell ref="M11:M12"/>
    <mergeCell ref="N11:U11"/>
    <mergeCell ref="I14:K14"/>
    <mergeCell ref="B32:D32"/>
    <mergeCell ref="B10:B12"/>
    <mergeCell ref="B28:D28"/>
    <mergeCell ref="K10:K12"/>
    <mergeCell ref="L10:L12"/>
    <mergeCell ref="I11:I12"/>
    <mergeCell ref="B33:D33"/>
    <mergeCell ref="B19:D19"/>
    <mergeCell ref="E10:E12"/>
    <mergeCell ref="F10:F12"/>
    <mergeCell ref="C10:C12"/>
    <mergeCell ref="D10:D12"/>
  </mergeCells>
  <printOptions/>
  <pageMargins left="0.5298611111111111" right="0.3" top="0.43333333333333335" bottom="0.51" header="0.45" footer="0.5118055555555555"/>
  <pageSetup fitToHeight="3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zoomScalePageLayoutView="0" workbookViewId="0" topLeftCell="A1">
      <selection activeCell="N15" sqref="N15"/>
    </sheetView>
  </sheetViews>
  <sheetFormatPr defaultColWidth="9.140625" defaultRowHeight="12.75"/>
  <cols>
    <col min="6" max="6" width="19.57421875" style="0" customWidth="1"/>
    <col min="8" max="8" width="21.00390625" style="0" customWidth="1"/>
    <col min="10" max="10" width="3.7109375" style="0" customWidth="1"/>
    <col min="11" max="11" width="14.7109375" style="0" customWidth="1"/>
  </cols>
  <sheetData>
    <row r="4" spans="1:11" ht="18">
      <c r="A4" s="1" t="s">
        <v>0</v>
      </c>
      <c r="B4" s="1"/>
      <c r="C4" s="1" t="s">
        <v>1</v>
      </c>
      <c r="D4" s="1"/>
      <c r="E4" s="1"/>
      <c r="F4" s="1"/>
      <c r="G4" s="1" t="s">
        <v>39</v>
      </c>
      <c r="H4" s="1"/>
      <c r="I4" s="2" t="s">
        <v>104</v>
      </c>
      <c r="J4" s="1"/>
      <c r="K4" s="3">
        <v>0.48</v>
      </c>
    </row>
    <row r="5" spans="1:11" ht="18">
      <c r="A5" s="1"/>
      <c r="B5" s="1"/>
      <c r="C5" s="1"/>
      <c r="D5" s="1"/>
      <c r="E5" s="1"/>
      <c r="F5" s="1"/>
      <c r="G5" s="1" t="s">
        <v>2</v>
      </c>
      <c r="H5" s="1"/>
      <c r="I5" s="2" t="s">
        <v>102</v>
      </c>
      <c r="J5" s="1"/>
      <c r="K5" s="3">
        <v>0.16</v>
      </c>
    </row>
    <row r="6" spans="1:11" ht="18">
      <c r="A6" s="1"/>
      <c r="B6" s="1"/>
      <c r="C6" s="1"/>
      <c r="D6" s="1"/>
      <c r="E6" s="1"/>
      <c r="F6" s="1"/>
      <c r="G6" s="1" t="s">
        <v>46</v>
      </c>
      <c r="H6" s="1"/>
      <c r="I6" s="2" t="s">
        <v>103</v>
      </c>
      <c r="J6" s="1"/>
      <c r="K6" s="3">
        <v>0.36</v>
      </c>
    </row>
    <row r="7" spans="1:11" ht="18">
      <c r="A7" s="1"/>
      <c r="B7" s="1"/>
      <c r="C7" s="1"/>
      <c r="D7" s="1"/>
      <c r="E7" s="1"/>
      <c r="F7" s="1"/>
      <c r="G7" s="1"/>
      <c r="H7" s="1"/>
      <c r="I7" s="2"/>
      <c r="J7" s="1"/>
      <c r="K7" s="3"/>
    </row>
    <row r="8" spans="1:11" ht="18">
      <c r="A8" s="1"/>
      <c r="B8" s="1"/>
      <c r="C8" s="1" t="s">
        <v>3</v>
      </c>
      <c r="D8" s="1"/>
      <c r="E8" s="1"/>
      <c r="F8" s="1"/>
      <c r="G8" s="1"/>
      <c r="H8" s="1"/>
      <c r="I8" s="2"/>
      <c r="J8" s="1"/>
      <c r="K8" s="3"/>
    </row>
    <row r="9" spans="1:11" ht="18">
      <c r="A9" s="1"/>
      <c r="B9" s="1"/>
      <c r="C9" s="1"/>
      <c r="D9" s="1"/>
      <c r="E9" s="1"/>
      <c r="F9" s="1"/>
      <c r="G9" s="1" t="s">
        <v>47</v>
      </c>
      <c r="H9" s="1"/>
      <c r="I9" s="2" t="s">
        <v>95</v>
      </c>
      <c r="J9" s="1"/>
      <c r="K9" s="3">
        <v>0.33</v>
      </c>
    </row>
    <row r="10" spans="1:11" ht="18">
      <c r="A10" s="1"/>
      <c r="B10" s="1"/>
      <c r="C10" s="1"/>
      <c r="D10" s="1"/>
      <c r="E10" s="1"/>
      <c r="F10" s="1"/>
      <c r="G10" s="1" t="s">
        <v>48</v>
      </c>
      <c r="H10" s="1"/>
      <c r="I10" s="2" t="s">
        <v>106</v>
      </c>
      <c r="J10" s="1"/>
      <c r="K10" s="3">
        <v>0.25</v>
      </c>
    </row>
    <row r="11" spans="1:11" ht="18">
      <c r="A11" s="1"/>
      <c r="B11" s="1"/>
      <c r="C11" s="1"/>
      <c r="D11" s="1"/>
      <c r="E11" s="1"/>
      <c r="F11" s="1"/>
      <c r="G11" s="1" t="s">
        <v>49</v>
      </c>
      <c r="H11" s="1"/>
      <c r="I11" s="2" t="s">
        <v>103</v>
      </c>
      <c r="J11" s="1"/>
      <c r="K11" s="3">
        <v>0.35</v>
      </c>
    </row>
    <row r="12" spans="7:11" ht="19.5" customHeight="1">
      <c r="G12" s="1" t="s">
        <v>4</v>
      </c>
      <c r="H12" s="1"/>
      <c r="I12" s="2" t="s">
        <v>93</v>
      </c>
      <c r="J12" s="1"/>
      <c r="K12" s="3">
        <v>0.07</v>
      </c>
    </row>
    <row r="13" ht="19.5" customHeight="1"/>
    <row r="14" spans="1:11" ht="18">
      <c r="A14" s="1"/>
      <c r="B14" s="1"/>
      <c r="C14" s="1" t="s">
        <v>5</v>
      </c>
      <c r="D14" s="1"/>
      <c r="E14" s="1"/>
      <c r="F14" s="1"/>
      <c r="G14" s="1" t="s">
        <v>6</v>
      </c>
      <c r="H14" s="1"/>
      <c r="I14" s="2" t="s">
        <v>105</v>
      </c>
      <c r="J14" s="1"/>
      <c r="K14" s="20">
        <v>1</v>
      </c>
    </row>
    <row r="15" spans="1:11" ht="18">
      <c r="A15" s="1"/>
      <c r="B15" s="1"/>
      <c r="C15" s="1"/>
      <c r="D15" s="1"/>
      <c r="E15" s="1"/>
      <c r="F15" s="1"/>
      <c r="G15" s="1"/>
      <c r="H15" s="1"/>
      <c r="I15" s="2"/>
      <c r="J15" s="1"/>
      <c r="K15" s="20"/>
    </row>
    <row r="16" spans="1:11" ht="18">
      <c r="A16" s="1"/>
      <c r="B16" s="1"/>
      <c r="C16" s="1" t="s">
        <v>7</v>
      </c>
      <c r="D16" s="1"/>
      <c r="E16" s="1"/>
      <c r="F16" s="1"/>
      <c r="G16" s="1"/>
      <c r="H16" s="1"/>
      <c r="I16" s="2"/>
      <c r="J16" s="1"/>
      <c r="K16" s="3"/>
    </row>
    <row r="17" spans="1:11" ht="18">
      <c r="A17" s="1"/>
      <c r="B17" s="1"/>
      <c r="C17" s="1"/>
      <c r="D17" s="1"/>
      <c r="E17" s="1"/>
      <c r="F17" s="1"/>
      <c r="G17" s="1" t="s">
        <v>76</v>
      </c>
      <c r="H17" s="1"/>
      <c r="I17" s="2" t="s">
        <v>105</v>
      </c>
      <c r="J17" s="1"/>
      <c r="K17" s="3">
        <v>1</v>
      </c>
    </row>
    <row r="18" spans="1:11" ht="18">
      <c r="A18" s="1"/>
      <c r="B18" s="1"/>
      <c r="C18" s="1"/>
      <c r="D18" s="1"/>
      <c r="E18" s="1"/>
      <c r="F18" s="1"/>
      <c r="G18" s="1"/>
      <c r="H18" s="1"/>
      <c r="I18" s="2"/>
      <c r="J18" s="1"/>
      <c r="K18" s="3"/>
    </row>
    <row r="19" spans="1:11" ht="18">
      <c r="A19" s="1"/>
      <c r="B19" s="1"/>
      <c r="C19" s="1" t="s">
        <v>8</v>
      </c>
      <c r="D19" s="1"/>
      <c r="E19" s="1"/>
      <c r="F19" s="1"/>
      <c r="G19" s="1" t="s">
        <v>9</v>
      </c>
      <c r="H19" s="1"/>
      <c r="I19" s="2" t="s">
        <v>105</v>
      </c>
      <c r="J19" s="1"/>
      <c r="K19" s="3">
        <v>1</v>
      </c>
    </row>
    <row r="22" spans="1:11" ht="18">
      <c r="A22" s="104" t="s">
        <v>72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8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8">
      <c r="A24" s="4"/>
      <c r="B24" s="4"/>
      <c r="C24" s="4" t="s">
        <v>77</v>
      </c>
      <c r="D24" s="4"/>
      <c r="E24" s="4"/>
      <c r="F24" s="4"/>
      <c r="G24" s="4"/>
      <c r="H24" s="4" t="s">
        <v>78</v>
      </c>
      <c r="I24" s="4"/>
      <c r="J24" s="4"/>
      <c r="K24" s="4"/>
    </row>
    <row r="25" spans="1:11" ht="18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8">
      <c r="A26" s="4"/>
      <c r="B26" s="4"/>
      <c r="C26" s="4"/>
      <c r="D26" s="4"/>
      <c r="E26" s="4"/>
      <c r="F26" s="4"/>
      <c r="G26" s="4"/>
      <c r="H26" s="4" t="s">
        <v>94</v>
      </c>
      <c r="I26" s="4"/>
      <c r="J26" s="4"/>
      <c r="K26" s="4"/>
    </row>
  </sheetData>
  <sheetProtection selectLockedCells="1" selectUnlockedCells="1"/>
  <mergeCells count="1">
    <mergeCell ref="A22:K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2016-10-20T09:36:11Z</cp:lastPrinted>
  <dcterms:modified xsi:type="dcterms:W3CDTF">2016-10-31T12:21:31Z</dcterms:modified>
  <cp:category/>
  <cp:version/>
  <cp:contentType/>
  <cp:contentStatus/>
</cp:coreProperties>
</file>